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codeName="ThisWorkbook"/>
  <mc:AlternateContent xmlns:mc="http://schemas.openxmlformats.org/markup-compatibility/2006">
    <mc:Choice Requires="x15">
      <x15ac:absPath xmlns:x15ac="http://schemas.microsoft.com/office/spreadsheetml/2010/11/ac" url="https://healthcarefoundationlp.sharepoint.com/sites/GrantmakingScholarships/Shared Documents/Grantmaking/Forms and Documents/Grantmaking Documents/Budget Form Samples/"/>
    </mc:Choice>
  </mc:AlternateContent>
  <xr:revisionPtr revIDLastSave="0" documentId="8_{F6BA56F4-BF0E-4117-A40C-9EE363C9EBD6}" xr6:coauthVersionLast="47" xr6:coauthVersionMax="47" xr10:uidLastSave="{00000000-0000-0000-0000-000000000000}"/>
  <workbookProtection workbookAlgorithmName="SHA-512" workbookHashValue="86DQiiJr6sc4V7LsgiWoV8PEIo8g7m/VKtfohA+1N1h+Y7gYVw9TNh5hODjB2lHZZARuKBTCVT6+cgsXeYOxfw==" workbookSaltValue="TKWvcB7bhVl14zcIzJ0AHA==" workbookSpinCount="100000" lockStructure="1"/>
  <bookViews>
    <workbookView xWindow="28680" yWindow="-120" windowWidth="29040" windowHeight="1584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7" i="1" l="1"/>
  <c r="P26" i="1"/>
  <c r="P17" i="1"/>
  <c r="P18" i="1" s="1"/>
  <c r="N27" i="1"/>
  <c r="O27" i="1" s="1"/>
  <c r="N26" i="1"/>
  <c r="O26" i="1" s="1"/>
  <c r="N25" i="1"/>
  <c r="O25" i="1" s="1"/>
  <c r="N24" i="1"/>
  <c r="O24" i="1" s="1"/>
  <c r="N23" i="1"/>
  <c r="O23" i="1" s="1"/>
  <c r="N22" i="1"/>
  <c r="O22" i="1" s="1"/>
  <c r="N21" i="1"/>
  <c r="O21" i="1" s="1"/>
  <c r="N20" i="1"/>
  <c r="O20" i="1" s="1"/>
  <c r="N19" i="1"/>
  <c r="O19" i="1" s="1"/>
  <c r="N17" i="1"/>
  <c r="O17" i="1" s="1"/>
  <c r="N16" i="1"/>
  <c r="O16" i="1" s="1"/>
  <c r="C28" i="1"/>
  <c r="D28" i="1"/>
  <c r="E28" i="1"/>
  <c r="F28" i="1"/>
  <c r="K28" i="1"/>
  <c r="L28" i="1"/>
  <c r="M28" i="1"/>
  <c r="N28" i="1" l="1"/>
  <c r="O28" i="1" s="1"/>
  <c r="I17" i="1" l="1"/>
  <c r="I18" i="1" s="1"/>
  <c r="I26" i="1"/>
  <c r="I27" i="1" s="1"/>
  <c r="G22" i="1" l="1"/>
  <c r="H22" i="1" s="1"/>
  <c r="G16" i="1" l="1"/>
  <c r="H16" i="1" l="1"/>
  <c r="G20" i="1"/>
  <c r="H20" i="1" s="1"/>
  <c r="G27" i="1" l="1"/>
  <c r="H27" i="1" s="1"/>
  <c r="G26" i="1"/>
  <c r="G25" i="1"/>
  <c r="H25" i="1" s="1"/>
  <c r="G24" i="1"/>
  <c r="H24" i="1" s="1"/>
  <c r="G23" i="1"/>
  <c r="H23" i="1" s="1"/>
  <c r="G21" i="1"/>
  <c r="H21" i="1" s="1"/>
  <c r="G19" i="1"/>
  <c r="G17" i="1"/>
  <c r="H19" i="1" l="1"/>
  <c r="G28" i="1"/>
  <c r="H28" i="1" s="1"/>
  <c r="H17" i="1"/>
  <c r="H26" i="1"/>
</calcChain>
</file>

<file path=xl/sharedStrings.xml><?xml version="1.0" encoding="utf-8"?>
<sst xmlns="http://schemas.openxmlformats.org/spreadsheetml/2006/main" count="58" uniqueCount="55">
  <si>
    <t xml:space="preserve">Grant Request </t>
  </si>
  <si>
    <t xml:space="preserve"> PROJECT/PROGRAM BUDGET FORM (FORM 1)</t>
  </si>
  <si>
    <t>ALL SECTIONS MUST BE COMPLETE AND ACCURATE</t>
  </si>
  <si>
    <t>Updated November 2024</t>
  </si>
  <si>
    <t>Name of the Organization:</t>
  </si>
  <si>
    <t>Organization Name:</t>
  </si>
  <si>
    <t xml:space="preserve">Wellness Foundation				</t>
  </si>
  <si>
    <t>Project/Program Title:</t>
  </si>
  <si>
    <t>Project/Program Name:</t>
  </si>
  <si>
    <t>Health is Good</t>
  </si>
  <si>
    <t>Grant Start Date - Grant End Date:</t>
  </si>
  <si>
    <t>7/01/2025 - 6/30/2026</t>
  </si>
  <si>
    <t>Total Amount Requested from HFL: $</t>
  </si>
  <si>
    <t>To ensure accuracy, please refer to HFL's Glossary and Budget Samples</t>
  </si>
  <si>
    <t>USE WHOLE DOLLARS; NO CENTS</t>
  </si>
  <si>
    <t>To be used at reporting time</t>
  </si>
  <si>
    <r>
      <t xml:space="preserve">PROJECT/PROGRAM EXPENSES </t>
    </r>
    <r>
      <rPr>
        <b/>
        <sz val="11"/>
        <color theme="0"/>
        <rFont val="Franklin Gothic Book"/>
        <family val="2"/>
      </rPr>
      <t>¹</t>
    </r>
  </si>
  <si>
    <t>Categories</t>
  </si>
  <si>
    <t>HFL Request (Column 1)</t>
  </si>
  <si>
    <t>HFL Approved Budget 
(Column 2)</t>
  </si>
  <si>
    <t>Additional Donated Income
 (Column 3)</t>
  </si>
  <si>
    <t>Earned Income (Column 4)</t>
  </si>
  <si>
    <t>Total</t>
  </si>
  <si>
    <t>% Funded by HFL</t>
  </si>
  <si>
    <t>Verify   %'s</t>
  </si>
  <si>
    <t>Actual Amount Spent versus HFL Grant 
(Column 2)</t>
  </si>
  <si>
    <t>Actual Amount versus Additional Donated Income (Column 3)</t>
  </si>
  <si>
    <t>Actual Amount versus Earned Income 
(Column 4)</t>
  </si>
  <si>
    <t>Personnel</t>
  </si>
  <si>
    <t>Salaries and Wages</t>
  </si>
  <si>
    <r>
      <t>Employee Benefits and Taxes</t>
    </r>
    <r>
      <rPr>
        <sz val="11"/>
        <color rgb="FFFF0000"/>
        <rFont val="Franklin Gothic Book"/>
        <family val="2"/>
      </rPr>
      <t xml:space="preserve"> ²</t>
    </r>
  </si>
  <si>
    <t>²</t>
  </si>
  <si>
    <t>Non-Personnel</t>
  </si>
  <si>
    <t>Contract Services/Professional Fees</t>
  </si>
  <si>
    <t>Equipment</t>
  </si>
  <si>
    <t>Supplies</t>
  </si>
  <si>
    <t>Office Space (new space for project)</t>
  </si>
  <si>
    <t>Telephone/Utilities (related to new space)</t>
  </si>
  <si>
    <t>Staff/Board Training &amp; Development</t>
  </si>
  <si>
    <t>Travel/Related Expenses</t>
  </si>
  <si>
    <r>
      <t xml:space="preserve">Indirect Costs </t>
    </r>
    <r>
      <rPr>
        <sz val="11"/>
        <color rgb="FFFF0000"/>
        <rFont val="Franklin Gothic Book"/>
        <family val="2"/>
      </rPr>
      <t xml:space="preserve">³ </t>
    </r>
    <r>
      <rPr>
        <sz val="9"/>
        <color theme="1"/>
        <rFont val="Franklin Gothic Book"/>
        <family val="2"/>
      </rPr>
      <t>(please see policy below)</t>
    </r>
  </si>
  <si>
    <t>³</t>
  </si>
  <si>
    <t>Other</t>
  </si>
  <si>
    <t>Total Program Expenses</t>
  </si>
  <si>
    <t>Contact Person:</t>
  </si>
  <si>
    <t>Phone Number:</t>
  </si>
  <si>
    <t>E-mail Address:</t>
  </si>
  <si>
    <r>
      <rPr>
        <b/>
        <sz val="14"/>
        <color indexed="10"/>
        <rFont val="Franklin Gothic Book"/>
        <family val="2"/>
      </rPr>
      <t>¹</t>
    </r>
    <r>
      <rPr>
        <b/>
        <sz val="14"/>
        <rFont val="Franklin Gothic Book"/>
        <family val="2"/>
      </rPr>
      <t xml:space="preserve"> Excluded Expenses</t>
    </r>
  </si>
  <si>
    <t>HFL grants may not be applied to certain types of expenses, including underwriting for an organization’s annual appeals/solicitations, special events or general fundraising; programs of organizations who limit eligibility to individuals or groups of people based on their participation or membership in a specific religious faith; programs of faith based organizations unless the grant proceeds are used for programs offered by such organization that are offered to individuals regardless of their religious affiliation, race, gender, citizenship status, sexual orientation, age or disability; endowments; lobbying or the support of any political candidate, political party or political activity.</t>
  </si>
  <si>
    <r>
      <rPr>
        <b/>
        <sz val="14"/>
        <color indexed="10"/>
        <rFont val="Franklin Gothic Book"/>
        <family val="2"/>
      </rPr>
      <t>²</t>
    </r>
    <r>
      <rPr>
        <b/>
        <sz val="14"/>
        <rFont val="Franklin Gothic Book"/>
        <family val="2"/>
      </rPr>
      <t xml:space="preserve"> Employee Benefits and Taxes </t>
    </r>
  </si>
  <si>
    <t>Employee Benefit costs must be formalized and consistent within the applicant organization. Employee benefits are capped at 30% of wages and salaries. A complete list of benefits and percentages for each employee included in the budget must be provided.</t>
  </si>
  <si>
    <r>
      <rPr>
        <b/>
        <sz val="14"/>
        <color indexed="10"/>
        <rFont val="Franklin Gothic Book"/>
        <family val="2"/>
      </rPr>
      <t>³</t>
    </r>
    <r>
      <rPr>
        <b/>
        <sz val="14"/>
        <rFont val="Franklin Gothic Book"/>
        <family val="2"/>
      </rPr>
      <t xml:space="preserve"> Indirect Costs </t>
    </r>
  </si>
  <si>
    <t xml:space="preserve">A. For purposes of this budget, indirect costs are defined as general or administrative costs that are necessary to deliver this proposed project/program but that are not readily identified with a single specific activity (i.e. utilities). </t>
  </si>
  <si>
    <t xml:space="preserve">B. Indirect costs may not exceed 10% of wages and salaries supported by this grant, excluding employee benefits and taxes. </t>
  </si>
  <si>
    <t xml:space="preserve">C. Government agencies requesting support are not eligible to receive support for indirect costs for projects for which the agency is fulfilling its publicly-defined core mission.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</si>
</sst>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6" formatCode="&quot;$&quot;#,##0_);[Red]\(&quot;$&quot;#,##0\)"/>
    <numFmt numFmtId="43" formatCode="_(* #,##0.00_);_(* \(#,##0.00\);_(* &quot;-&quot;??_);_(@_)"/>
    <numFmt numFmtId="164" formatCode="_(* #,##0_);_(* \(#,##0\);_(* &quot;-&quot;??_);_(@_)"/>
  </numFmts>
  <fonts count="17">
    <font>
      <sz val="11"/>
      <color theme="1"/>
      <name val="Calibri"/>
      <family val="2"/>
      <scheme val="minor"/>
    </font>
    <font>
      <sz val="10.5"/>
      <name val="Arial"/>
      <family val="2"/>
    </font>
    <font>
      <sz val="11"/>
      <color theme="1"/>
      <name val="Franklin Gothic Book"/>
      <family val="2"/>
    </font>
    <font>
      <i/>
      <sz val="11"/>
      <color theme="1"/>
      <name val="Franklin Gothic Book"/>
      <family val="2"/>
    </font>
    <font>
      <b/>
      <sz val="11"/>
      <color theme="1"/>
      <name val="Franklin Gothic Book"/>
      <family val="2"/>
    </font>
    <font>
      <b/>
      <sz val="12"/>
      <color theme="1"/>
      <name val="Franklin Gothic Book"/>
      <family val="2"/>
    </font>
    <font>
      <b/>
      <sz val="14"/>
      <color theme="1"/>
      <name val="Franklin Gothic Book"/>
      <family val="2"/>
    </font>
    <font>
      <sz val="9"/>
      <color theme="1"/>
      <name val="Franklin Gothic Book"/>
      <family val="2"/>
    </font>
    <font>
      <b/>
      <sz val="11"/>
      <color theme="0"/>
      <name val="Franklin Gothic Book"/>
      <family val="2"/>
    </font>
    <font>
      <sz val="11"/>
      <name val="Franklin Gothic Book"/>
      <family val="2"/>
    </font>
    <font>
      <sz val="11"/>
      <color rgb="FFFF0000"/>
      <name val="Franklin Gothic Book"/>
      <family val="2"/>
    </font>
    <font>
      <b/>
      <sz val="14"/>
      <name val="Franklin Gothic Book"/>
      <family val="2"/>
    </font>
    <font>
      <b/>
      <sz val="14"/>
      <color indexed="10"/>
      <name val="Franklin Gothic Book"/>
      <family val="2"/>
    </font>
    <font>
      <sz val="11"/>
      <color theme="1"/>
      <name val="Calibri"/>
      <family val="2"/>
      <scheme val="minor"/>
    </font>
    <font>
      <b/>
      <sz val="11"/>
      <color rgb="FFFF0000"/>
      <name val="Franklin Gothic Book"/>
      <family val="2"/>
    </font>
    <font>
      <b/>
      <sz val="13"/>
      <color rgb="FFFF0000"/>
      <name val="Franklin Gothic Book"/>
      <family val="2"/>
    </font>
    <font>
      <sz val="10.5"/>
      <name val="Franklin Gothic Book"/>
      <family val="2"/>
    </font>
  </fonts>
  <fills count="11">
    <fill>
      <patternFill patternType="none"/>
    </fill>
    <fill>
      <patternFill patternType="gray125"/>
    </fill>
    <fill>
      <patternFill patternType="solid">
        <fgColor rgb="FFFFFF00"/>
        <bgColor indexed="64"/>
      </patternFill>
    </fill>
    <fill>
      <patternFill patternType="solid">
        <fgColor rgb="FFCA7878"/>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92D050"/>
        <bgColor indexed="64"/>
      </patternFill>
    </fill>
    <fill>
      <patternFill patternType="solid">
        <fgColor theme="4" tint="0.39997558519241921"/>
        <bgColor indexed="64"/>
      </patternFill>
    </fill>
    <fill>
      <patternFill patternType="solid">
        <fgColor rgb="FFD9D9D9"/>
        <bgColor indexed="64"/>
      </patternFill>
    </fill>
    <fill>
      <patternFill patternType="solid">
        <fgColor rgb="FFFFFF00"/>
        <bgColor rgb="FF000000"/>
      </patternFill>
    </fill>
    <fill>
      <patternFill patternType="solid">
        <fgColor rgb="FFD9D9D9"/>
        <bgColor rgb="FF000000"/>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medium">
        <color indexed="64"/>
      </bottom>
      <diagonal/>
    </border>
  </borders>
  <cellStyleXfs count="3">
    <xf numFmtId="0" fontId="0" fillId="0" borderId="0"/>
    <xf numFmtId="9" fontId="13" fillId="0" borderId="0" applyFont="0" applyFill="0" applyBorder="0" applyAlignment="0" applyProtection="0"/>
    <xf numFmtId="43" fontId="13" fillId="0" borderId="0" applyFont="0" applyFill="0" applyBorder="0" applyAlignment="0" applyProtection="0"/>
  </cellStyleXfs>
  <cellXfs count="111">
    <xf numFmtId="0" fontId="0" fillId="0" borderId="0" xfId="0"/>
    <xf numFmtId="0" fontId="2" fillId="0" borderId="0" xfId="0" applyFont="1"/>
    <xf numFmtId="0" fontId="4" fillId="0" borderId="1" xfId="0" applyFont="1" applyBorder="1" applyAlignment="1">
      <alignment horizontal="center" vertical="center" wrapText="1"/>
    </xf>
    <xf numFmtId="0" fontId="2" fillId="0" borderId="0" xfId="0" applyFont="1" applyAlignment="1">
      <alignment horizontal="left"/>
    </xf>
    <xf numFmtId="0" fontId="4" fillId="0" borderId="0" xfId="0" applyFont="1" applyAlignment="1">
      <alignment vertical="center"/>
    </xf>
    <xf numFmtId="5" fontId="1" fillId="4" borderId="1" xfId="0" applyNumberFormat="1" applyFont="1" applyFill="1" applyBorder="1" applyAlignment="1">
      <alignment horizontal="center"/>
    </xf>
    <xf numFmtId="5" fontId="2" fillId="0" borderId="0" xfId="0" applyNumberFormat="1" applyFont="1"/>
    <xf numFmtId="0" fontId="4" fillId="0" borderId="15" xfId="0" applyFont="1" applyBorder="1" applyAlignment="1">
      <alignment horizontal="center" vertical="center" wrapText="1"/>
    </xf>
    <xf numFmtId="0" fontId="4" fillId="0" borderId="2" xfId="0" applyFont="1" applyBorder="1" applyAlignment="1">
      <alignment vertical="center"/>
    </xf>
    <xf numFmtId="0" fontId="4" fillId="4" borderId="2" xfId="0" applyFont="1" applyFill="1" applyBorder="1"/>
    <xf numFmtId="5" fontId="0" fillId="4" borderId="16" xfId="0" applyNumberFormat="1" applyFill="1" applyBorder="1" applyAlignment="1">
      <alignment horizontal="center"/>
    </xf>
    <xf numFmtId="0" fontId="2" fillId="0" borderId="2" xfId="0" applyFont="1" applyBorder="1" applyAlignment="1">
      <alignment horizontal="left" indent="1"/>
    </xf>
    <xf numFmtId="5" fontId="2" fillId="0" borderId="6" xfId="0" applyNumberFormat="1" applyFont="1" applyBorder="1"/>
    <xf numFmtId="0" fontId="4" fillId="0" borderId="21" xfId="0" applyFont="1" applyBorder="1" applyAlignment="1">
      <alignment horizontal="center" vertical="center" wrapText="1"/>
    </xf>
    <xf numFmtId="0" fontId="4" fillId="2" borderId="22" xfId="0" applyFont="1" applyFill="1" applyBorder="1" applyAlignment="1">
      <alignment horizontal="center" vertical="center" wrapText="1"/>
    </xf>
    <xf numFmtId="0" fontId="4" fillId="0" borderId="12" xfId="0" applyFont="1" applyBorder="1" applyProtection="1">
      <protection locked="0"/>
    </xf>
    <xf numFmtId="0" fontId="4" fillId="0" borderId="7" xfId="0" applyFont="1" applyBorder="1" applyProtection="1">
      <protection locked="0"/>
    </xf>
    <xf numFmtId="0" fontId="4" fillId="0" borderId="10" xfId="0" applyFont="1" applyBorder="1" applyProtection="1">
      <protection locked="0"/>
    </xf>
    <xf numFmtId="5" fontId="0" fillId="4" borderId="6" xfId="0" applyNumberFormat="1" applyFill="1" applyBorder="1" applyAlignment="1">
      <alignment horizontal="center"/>
    </xf>
    <xf numFmtId="0" fontId="4" fillId="6" borderId="24" xfId="0" applyFont="1" applyFill="1" applyBorder="1" applyAlignment="1">
      <alignment horizontal="center" vertical="center" wrapText="1"/>
    </xf>
    <xf numFmtId="5" fontId="1" fillId="4" borderId="6" xfId="0" applyNumberFormat="1" applyFont="1" applyFill="1" applyBorder="1" applyAlignment="1">
      <alignment horizontal="center"/>
    </xf>
    <xf numFmtId="0" fontId="4" fillId="7" borderId="25" xfId="0" applyFont="1" applyFill="1" applyBorder="1" applyProtection="1">
      <protection locked="0"/>
    </xf>
    <xf numFmtId="0" fontId="4" fillId="0" borderId="6" xfId="0" applyFont="1" applyBorder="1" applyAlignment="1">
      <alignment horizontal="center" vertical="center" wrapText="1"/>
    </xf>
    <xf numFmtId="5" fontId="2" fillId="0" borderId="13" xfId="0" applyNumberFormat="1" applyFont="1" applyBorder="1"/>
    <xf numFmtId="5" fontId="1" fillId="4" borderId="17" xfId="0" applyNumberFormat="1" applyFont="1" applyFill="1" applyBorder="1" applyAlignment="1">
      <alignment horizontal="center"/>
    </xf>
    <xf numFmtId="5" fontId="2" fillId="0" borderId="18" xfId="0" applyNumberFormat="1" applyFont="1" applyBorder="1"/>
    <xf numFmtId="5" fontId="2" fillId="0" borderId="30" xfId="0" applyNumberFormat="1" applyFont="1" applyBorder="1"/>
    <xf numFmtId="5" fontId="2" fillId="0" borderId="31" xfId="0" applyNumberFormat="1" applyFont="1" applyBorder="1"/>
    <xf numFmtId="0" fontId="4" fillId="0" borderId="24" xfId="0" applyFont="1" applyBorder="1" applyAlignment="1">
      <alignment horizontal="center" vertical="center" wrapText="1"/>
    </xf>
    <xf numFmtId="5" fontId="1" fillId="4" borderId="17" xfId="0" applyNumberFormat="1" applyFont="1" applyFill="1" applyBorder="1"/>
    <xf numFmtId="5" fontId="2" fillId="5" borderId="18" xfId="0" applyNumberFormat="1" applyFont="1" applyFill="1" applyBorder="1"/>
    <xf numFmtId="5" fontId="2" fillId="5" borderId="30" xfId="0" applyNumberFormat="1" applyFont="1" applyFill="1" applyBorder="1"/>
    <xf numFmtId="0" fontId="4" fillId="5" borderId="22" xfId="0" applyFont="1" applyFill="1" applyBorder="1" applyAlignment="1">
      <alignment horizontal="center" vertical="center" wrapText="1"/>
    </xf>
    <xf numFmtId="0" fontId="4" fillId="5" borderId="15" xfId="0" applyFont="1" applyFill="1" applyBorder="1" applyAlignment="1">
      <alignment horizontal="center" wrapText="1"/>
    </xf>
    <xf numFmtId="0" fontId="4" fillId="5" borderId="15" xfId="0" applyFont="1" applyFill="1" applyBorder="1" applyAlignment="1">
      <alignment horizontal="center" vertical="center" wrapText="1"/>
    </xf>
    <xf numFmtId="164" fontId="2" fillId="5" borderId="16" xfId="2" applyNumberFormat="1" applyFont="1" applyFill="1" applyBorder="1" applyProtection="1"/>
    <xf numFmtId="164" fontId="2" fillId="5" borderId="1" xfId="2" applyNumberFormat="1" applyFont="1" applyFill="1" applyBorder="1" applyProtection="1"/>
    <xf numFmtId="9" fontId="2" fillId="0" borderId="2" xfId="1" applyFont="1" applyBorder="1" applyProtection="1"/>
    <xf numFmtId="9" fontId="2" fillId="0" borderId="17" xfId="1" applyFont="1" applyBorder="1" applyProtection="1"/>
    <xf numFmtId="0" fontId="4" fillId="0" borderId="17" xfId="0" applyFont="1" applyBorder="1"/>
    <xf numFmtId="9" fontId="2" fillId="0" borderId="34" xfId="1" applyFont="1" applyBorder="1" applyProtection="1"/>
    <xf numFmtId="0" fontId="2" fillId="0" borderId="0" xfId="0" applyFont="1" applyAlignment="1">
      <alignment horizontal="center"/>
    </xf>
    <xf numFmtId="5" fontId="1" fillId="8" borderId="6" xfId="0" applyNumberFormat="1" applyFont="1" applyFill="1" applyBorder="1" applyAlignment="1">
      <alignment horizontal="center"/>
    </xf>
    <xf numFmtId="164" fontId="2" fillId="4" borderId="16" xfId="2" applyNumberFormat="1" applyFont="1" applyFill="1" applyBorder="1" applyProtection="1"/>
    <xf numFmtId="164" fontId="2" fillId="4" borderId="1" xfId="2" applyNumberFormat="1" applyFont="1" applyFill="1" applyBorder="1" applyProtection="1"/>
    <xf numFmtId="10" fontId="2" fillId="0" borderId="2" xfId="1" applyNumberFormat="1" applyFont="1" applyBorder="1" applyProtection="1"/>
    <xf numFmtId="0" fontId="10" fillId="0" borderId="32" xfId="0" applyFont="1" applyBorder="1"/>
    <xf numFmtId="6" fontId="16" fillId="9" borderId="16" xfId="0" applyNumberFormat="1" applyFont="1" applyFill="1" applyBorder="1" applyAlignment="1">
      <alignment horizontal="center"/>
    </xf>
    <xf numFmtId="5" fontId="16" fillId="6" borderId="6" xfId="0" applyNumberFormat="1" applyFont="1" applyFill="1" applyBorder="1" applyAlignment="1" applyProtection="1">
      <alignment horizontal="center"/>
      <protection locked="0"/>
    </xf>
    <xf numFmtId="6" fontId="16" fillId="0" borderId="1" xfId="0" applyNumberFormat="1" applyFont="1" applyBorder="1" applyAlignment="1">
      <alignment horizontal="center"/>
    </xf>
    <xf numFmtId="5" fontId="16" fillId="0" borderId="17" xfId="0" applyNumberFormat="1" applyFont="1" applyBorder="1" applyAlignment="1">
      <alignment horizontal="center"/>
    </xf>
    <xf numFmtId="5" fontId="16" fillId="0" borderId="6" xfId="0" applyNumberFormat="1" applyFont="1" applyBorder="1" applyAlignment="1">
      <alignment horizontal="center"/>
    </xf>
    <xf numFmtId="5" fontId="16" fillId="4" borderId="17" xfId="0" applyNumberFormat="1" applyFont="1" applyFill="1" applyBorder="1"/>
    <xf numFmtId="5" fontId="16" fillId="4" borderId="16" xfId="0" applyNumberFormat="1" applyFont="1" applyFill="1" applyBorder="1" applyAlignment="1">
      <alignment horizontal="center"/>
    </xf>
    <xf numFmtId="5" fontId="16" fillId="4" borderId="6" xfId="0" applyNumberFormat="1" applyFont="1" applyFill="1" applyBorder="1" applyAlignment="1">
      <alignment horizontal="center"/>
    </xf>
    <xf numFmtId="0" fontId="16" fillId="10" borderId="1" xfId="0" applyFont="1" applyFill="1" applyBorder="1" applyAlignment="1">
      <alignment horizontal="center"/>
    </xf>
    <xf numFmtId="0" fontId="16" fillId="10" borderId="2" xfId="0" applyFont="1" applyFill="1" applyBorder="1" applyAlignment="1">
      <alignment horizontal="center"/>
    </xf>
    <xf numFmtId="5" fontId="16" fillId="4" borderId="1" xfId="0" applyNumberFormat="1" applyFont="1" applyFill="1" applyBorder="1" applyAlignment="1">
      <alignment horizontal="center"/>
    </xf>
    <xf numFmtId="0" fontId="16" fillId="0" borderId="1" xfId="0" applyFont="1" applyBorder="1" applyAlignment="1">
      <alignment horizontal="center"/>
    </xf>
    <xf numFmtId="0" fontId="16" fillId="9" borderId="16" xfId="0" applyFont="1" applyFill="1" applyBorder="1" applyAlignment="1">
      <alignment horizontal="center"/>
    </xf>
    <xf numFmtId="5" fontId="16" fillId="0" borderId="1" xfId="0" applyNumberFormat="1" applyFont="1" applyBorder="1" applyAlignment="1" applyProtection="1">
      <alignment horizontal="center"/>
      <protection locked="0"/>
    </xf>
    <xf numFmtId="5" fontId="16" fillId="0" borderId="30" xfId="0" applyNumberFormat="1" applyFont="1" applyBorder="1" applyAlignment="1">
      <alignment horizontal="center"/>
    </xf>
    <xf numFmtId="5" fontId="16" fillId="4" borderId="20" xfId="0" applyNumberFormat="1" applyFont="1" applyFill="1" applyBorder="1"/>
    <xf numFmtId="0" fontId="9" fillId="0" borderId="1" xfId="0" applyFont="1" applyBorder="1" applyAlignment="1">
      <alignment horizontal="left" vertical="center" wrapText="1"/>
    </xf>
    <xf numFmtId="5" fontId="16" fillId="4" borderId="2" xfId="0" applyNumberFormat="1" applyFont="1" applyFill="1" applyBorder="1" applyAlignment="1">
      <alignment horizontal="center"/>
    </xf>
    <xf numFmtId="5" fontId="16" fillId="4" borderId="32" xfId="0" applyNumberFormat="1" applyFont="1" applyFill="1" applyBorder="1" applyAlignment="1">
      <alignment horizontal="center"/>
    </xf>
    <xf numFmtId="0" fontId="11" fillId="4" borderId="1" xfId="0" applyFont="1" applyFill="1" applyBorder="1" applyAlignment="1">
      <alignment horizontal="left"/>
    </xf>
    <xf numFmtId="0" fontId="2" fillId="0" borderId="7" xfId="0" applyFont="1" applyBorder="1" applyAlignment="1" applyProtection="1">
      <alignment horizontal="left"/>
      <protection locked="0"/>
    </xf>
    <xf numFmtId="0" fontId="2" fillId="0" borderId="8" xfId="0" applyFont="1" applyBorder="1" applyAlignment="1" applyProtection="1">
      <alignment horizontal="left"/>
      <protection locked="0"/>
    </xf>
    <xf numFmtId="0" fontId="2" fillId="0" borderId="9" xfId="0" applyFont="1" applyBorder="1" applyAlignment="1" applyProtection="1">
      <alignment horizontal="left"/>
      <protection locked="0"/>
    </xf>
    <xf numFmtId="0" fontId="2" fillId="0" borderId="10" xfId="0" applyFont="1" applyBorder="1" applyAlignment="1" applyProtection="1">
      <alignment horizontal="left"/>
      <protection locked="0"/>
    </xf>
    <xf numFmtId="0" fontId="2" fillId="0" borderId="0" xfId="0" applyFont="1" applyAlignment="1" applyProtection="1">
      <alignment horizontal="left"/>
      <protection locked="0"/>
    </xf>
    <xf numFmtId="0" fontId="2" fillId="0" borderId="11" xfId="0" applyFont="1" applyBorder="1" applyAlignment="1" applyProtection="1">
      <alignment horizontal="left"/>
      <protection locked="0"/>
    </xf>
    <xf numFmtId="0" fontId="2" fillId="0" borderId="12" xfId="0" applyFont="1" applyBorder="1" applyAlignment="1" applyProtection="1">
      <alignment horizontal="left"/>
      <protection locked="0"/>
    </xf>
    <xf numFmtId="0" fontId="2" fillId="0" borderId="13" xfId="0" applyFont="1" applyBorder="1" applyAlignment="1" applyProtection="1">
      <alignment horizontal="left"/>
      <protection locked="0"/>
    </xf>
    <xf numFmtId="0" fontId="2" fillId="0" borderId="14" xfId="0" applyFont="1" applyBorder="1" applyAlignment="1" applyProtection="1">
      <alignment horizontal="left"/>
      <protection locked="0"/>
    </xf>
    <xf numFmtId="0" fontId="15" fillId="5" borderId="7"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15" fillId="5" borderId="9" xfId="0" applyFont="1" applyFill="1" applyBorder="1" applyAlignment="1">
      <alignment horizontal="center" vertical="center" wrapText="1"/>
    </xf>
    <xf numFmtId="0" fontId="15" fillId="5" borderId="10" xfId="0" applyFont="1" applyFill="1" applyBorder="1" applyAlignment="1">
      <alignment horizontal="center" vertical="center" wrapText="1"/>
    </xf>
    <xf numFmtId="0" fontId="15" fillId="5" borderId="0" xfId="0" applyFont="1" applyFill="1" applyAlignment="1">
      <alignment horizontal="center" vertical="center" wrapText="1"/>
    </xf>
    <xf numFmtId="0" fontId="15" fillId="5" borderId="11"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5" fontId="16" fillId="4" borderId="4" xfId="0" applyNumberFormat="1" applyFont="1" applyFill="1" applyBorder="1" applyAlignment="1">
      <alignment horizontal="center"/>
    </xf>
    <xf numFmtId="5" fontId="16" fillId="4" borderId="33" xfId="0" applyNumberFormat="1" applyFont="1" applyFill="1" applyBorder="1" applyAlignment="1">
      <alignment horizontal="center"/>
    </xf>
    <xf numFmtId="5" fontId="1" fillId="4" borderId="2" xfId="0" applyNumberFormat="1" applyFont="1" applyFill="1" applyBorder="1" applyAlignment="1">
      <alignment horizontal="center"/>
    </xf>
    <xf numFmtId="5" fontId="1" fillId="4" borderId="32" xfId="0" applyNumberFormat="1" applyFont="1" applyFill="1" applyBorder="1" applyAlignment="1">
      <alignment horizontal="center"/>
    </xf>
    <xf numFmtId="0" fontId="4" fillId="0" borderId="5" xfId="0" applyFont="1" applyBorder="1" applyAlignment="1">
      <alignment horizontal="center"/>
    </xf>
    <xf numFmtId="0" fontId="4" fillId="0" borderId="23" xfId="0" applyFont="1" applyBorder="1" applyAlignment="1">
      <alignment horizontal="center"/>
    </xf>
    <xf numFmtId="0" fontId="2" fillId="0" borderId="0" xfId="0" applyFont="1" applyAlignment="1">
      <alignment horizontal="center"/>
    </xf>
    <xf numFmtId="0" fontId="6" fillId="0" borderId="0" xfId="0" applyFont="1" applyAlignment="1">
      <alignment horizontal="center"/>
    </xf>
    <xf numFmtId="0" fontId="11" fillId="4" borderId="1" xfId="0" applyFont="1" applyFill="1" applyBorder="1" applyAlignment="1">
      <alignment horizontal="left" vertical="top"/>
    </xf>
    <xf numFmtId="0" fontId="5" fillId="0" borderId="0" xfId="0" applyFont="1" applyAlignment="1">
      <alignment horizontal="center"/>
    </xf>
    <xf numFmtId="0" fontId="3" fillId="0" borderId="0" xfId="0" applyFont="1" applyAlignment="1">
      <alignment horizontal="center"/>
    </xf>
    <xf numFmtId="0" fontId="14" fillId="0" borderId="0" xfId="0" applyFont="1" applyAlignment="1">
      <alignment horizontal="center"/>
    </xf>
    <xf numFmtId="0" fontId="4" fillId="3" borderId="1" xfId="0" applyFont="1" applyFill="1" applyBorder="1" applyAlignment="1">
      <alignment horizontal="left"/>
    </xf>
    <xf numFmtId="0" fontId="4" fillId="3" borderId="3" xfId="0" applyFont="1" applyFill="1" applyBorder="1" applyAlignment="1">
      <alignment horizontal="left"/>
    </xf>
    <xf numFmtId="0" fontId="4" fillId="3" borderId="2" xfId="0" applyFont="1" applyFill="1" applyBorder="1" applyAlignment="1">
      <alignment horizontal="left"/>
    </xf>
    <xf numFmtId="0" fontId="4" fillId="0" borderId="27" xfId="0" applyFont="1" applyBorder="1" applyAlignment="1" applyProtection="1">
      <alignment horizontal="left"/>
      <protection locked="0"/>
    </xf>
    <xf numFmtId="0" fontId="4" fillId="0" borderId="28" xfId="0" applyFont="1" applyBorder="1" applyAlignment="1" applyProtection="1">
      <alignment horizontal="left"/>
      <protection locked="0"/>
    </xf>
    <xf numFmtId="0" fontId="4" fillId="0" borderId="26" xfId="0" applyFont="1" applyBorder="1" applyAlignment="1" applyProtection="1">
      <alignment horizontal="left"/>
      <protection locked="0"/>
    </xf>
    <xf numFmtId="0" fontId="4" fillId="0" borderId="26" xfId="0" applyFont="1" applyBorder="1" applyAlignment="1">
      <alignment horizontal="left"/>
    </xf>
    <xf numFmtId="0" fontId="4" fillId="0" borderId="27" xfId="0" applyFont="1" applyBorder="1" applyAlignment="1">
      <alignment horizontal="left"/>
    </xf>
    <xf numFmtId="0" fontId="4" fillId="0" borderId="28" xfId="0" applyFont="1" applyBorder="1" applyAlignment="1">
      <alignment horizontal="left"/>
    </xf>
    <xf numFmtId="5" fontId="4" fillId="0" borderId="25" xfId="0" applyNumberFormat="1" applyFont="1" applyBorder="1" applyAlignment="1">
      <alignment horizontal="left"/>
    </xf>
    <xf numFmtId="5" fontId="4" fillId="0" borderId="19" xfId="0" applyNumberFormat="1" applyFont="1" applyBorder="1" applyAlignment="1">
      <alignment horizontal="left"/>
    </xf>
    <xf numFmtId="5" fontId="4" fillId="0" borderId="29" xfId="0" applyNumberFormat="1" applyFont="1" applyBorder="1" applyAlignment="1">
      <alignment horizontal="left"/>
    </xf>
    <xf numFmtId="0" fontId="4" fillId="0" borderId="26" xfId="0" applyFont="1" applyBorder="1" applyAlignment="1" applyProtection="1">
      <alignment wrapText="1"/>
      <protection locked="0"/>
    </xf>
    <xf numFmtId="0" fontId="4" fillId="0" borderId="27" xfId="0" applyFont="1" applyBorder="1" applyAlignment="1" applyProtection="1">
      <protection locked="0"/>
    </xf>
    <xf numFmtId="0" fontId="4" fillId="0" borderId="28" xfId="0" applyFont="1" applyBorder="1" applyAlignment="1" applyProtection="1">
      <protection locked="0"/>
    </xf>
  </cellXfs>
  <cellStyles count="3">
    <cellStyle name="Comma" xfId="2" builtinId="3"/>
    <cellStyle name="Normal" xfId="0" builtinId="0"/>
    <cellStyle name="Percent" xfId="1" builtinId="5"/>
  </cellStyles>
  <dxfs count="0"/>
  <tableStyles count="0" defaultTableStyle="TableStyleMedium2" defaultPivotStyle="PivotStyleLight16"/>
  <colors>
    <mruColors>
      <color rgb="FFCA7878"/>
      <color rgb="FFD96969"/>
      <color rgb="FFDF455B"/>
      <color rgb="FFE01A44"/>
      <color rgb="FFF595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2391834</xdr:colOff>
      <xdr:row>5</xdr:row>
      <xdr:rowOff>158315</xdr:rowOff>
    </xdr:to>
    <xdr:pic>
      <xdr:nvPicPr>
        <xdr:cNvPr id="3" name="Picture 2" descr="A black background with pink and white text&#10;&#10;Description automatically generated">
          <a:extLst>
            <a:ext uri="{FF2B5EF4-FFF2-40B4-BE49-F238E27FC236}">
              <a16:creationId xmlns:a16="http://schemas.microsoft.com/office/drawing/2014/main" id="{A3C816FC-1B8D-2369-FD01-99B80460C3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34167" cy="12166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41"/>
  <sheetViews>
    <sheetView tabSelected="1" zoomScale="90" zoomScaleNormal="90" workbookViewId="0">
      <selection activeCell="M5" sqref="M5"/>
    </sheetView>
  </sheetViews>
  <sheetFormatPr defaultColWidth="9.140625" defaultRowHeight="15.75"/>
  <cols>
    <col min="1" max="1" width="0.5703125" style="1" customWidth="1"/>
    <col min="2" max="2" width="42.85546875" style="1" bestFit="1" customWidth="1"/>
    <col min="3" max="7" width="15.140625" style="1" customWidth="1"/>
    <col min="8" max="8" width="10.28515625" style="1" customWidth="1"/>
    <col min="9" max="9" width="9.28515625" style="1" customWidth="1"/>
    <col min="10" max="10" width="2.42578125" style="1" customWidth="1"/>
    <col min="11" max="13" width="17.28515625" style="1" customWidth="1"/>
    <col min="14" max="14" width="12.5703125" style="1" customWidth="1"/>
    <col min="15" max="15" width="8.85546875" style="1" customWidth="1"/>
    <col min="16" max="16" width="7.5703125" style="1" customWidth="1"/>
    <col min="17" max="16384" width="9.140625" style="1"/>
  </cols>
  <sheetData>
    <row r="1" spans="1:16">
      <c r="B1" s="90"/>
      <c r="C1" s="90"/>
      <c r="D1" s="90"/>
      <c r="E1" s="90"/>
      <c r="F1" s="90"/>
      <c r="G1" s="90"/>
      <c r="H1" s="90"/>
      <c r="I1" s="90"/>
      <c r="J1" s="90"/>
    </row>
    <row r="2" spans="1:16" ht="19.5">
      <c r="B2" s="91" t="s">
        <v>0</v>
      </c>
      <c r="C2" s="91"/>
      <c r="D2" s="91"/>
      <c r="E2" s="91"/>
      <c r="F2" s="91"/>
      <c r="G2" s="91"/>
      <c r="H2" s="91"/>
      <c r="I2" s="91"/>
      <c r="J2" s="91"/>
    </row>
    <row r="3" spans="1:16" ht="16.5">
      <c r="B3" s="93" t="s">
        <v>1</v>
      </c>
      <c r="C3" s="93"/>
      <c r="D3" s="93"/>
      <c r="E3" s="93"/>
      <c r="F3" s="93"/>
      <c r="G3" s="93"/>
      <c r="H3" s="93"/>
      <c r="I3" s="93"/>
      <c r="J3" s="93"/>
    </row>
    <row r="4" spans="1:16">
      <c r="B4" s="94" t="s">
        <v>2</v>
      </c>
      <c r="C4" s="94"/>
      <c r="D4" s="94"/>
      <c r="E4" s="94"/>
      <c r="F4" s="94"/>
      <c r="G4" s="94"/>
      <c r="H4" s="94"/>
      <c r="I4" s="94"/>
      <c r="J4" s="94"/>
    </row>
    <row r="5" spans="1:16">
      <c r="B5" s="94" t="s">
        <v>3</v>
      </c>
      <c r="C5" s="94"/>
      <c r="D5" s="94"/>
      <c r="E5" s="94"/>
      <c r="F5" s="94"/>
      <c r="G5" s="94"/>
      <c r="H5" s="94"/>
      <c r="I5" s="94"/>
      <c r="J5" s="94"/>
    </row>
    <row r="6" spans="1:16">
      <c r="B6" s="94"/>
      <c r="C6" s="94"/>
      <c r="D6" s="94"/>
      <c r="E6" s="94"/>
      <c r="F6" s="94"/>
      <c r="G6" s="94"/>
      <c r="H6" s="94"/>
      <c r="I6" s="94"/>
      <c r="J6" s="94"/>
    </row>
    <row r="7" spans="1:16" ht="18.75" customHeight="1">
      <c r="A7" s="16" t="s">
        <v>4</v>
      </c>
      <c r="B7" s="21" t="s">
        <v>5</v>
      </c>
      <c r="C7" s="108" t="s">
        <v>6</v>
      </c>
      <c r="D7" s="109"/>
      <c r="E7" s="109"/>
      <c r="F7" s="109"/>
      <c r="G7" s="109"/>
      <c r="H7" s="109"/>
      <c r="I7" s="109"/>
      <c r="J7" s="110"/>
    </row>
    <row r="8" spans="1:16" ht="16.5" thickBot="1">
      <c r="A8" s="17" t="s">
        <v>7</v>
      </c>
      <c r="B8" s="21" t="s">
        <v>8</v>
      </c>
      <c r="C8" s="101" t="s">
        <v>9</v>
      </c>
      <c r="D8" s="99"/>
      <c r="E8" s="99"/>
      <c r="F8" s="99"/>
      <c r="G8" s="99"/>
      <c r="H8" s="99"/>
      <c r="I8" s="99"/>
      <c r="J8" s="100"/>
    </row>
    <row r="9" spans="1:16" ht="16.5" thickBot="1">
      <c r="A9" s="17" t="s">
        <v>10</v>
      </c>
      <c r="B9" s="21"/>
      <c r="C9" s="102" t="s">
        <v>11</v>
      </c>
      <c r="D9" s="103"/>
      <c r="E9" s="103"/>
      <c r="F9" s="103"/>
      <c r="G9" s="103"/>
      <c r="H9" s="103"/>
      <c r="I9" s="103"/>
      <c r="J9" s="104"/>
    </row>
    <row r="10" spans="1:16" ht="16.5" thickBot="1">
      <c r="A10" s="15" t="s">
        <v>12</v>
      </c>
      <c r="B10" s="21"/>
      <c r="C10" s="105">
        <v>25000</v>
      </c>
      <c r="D10" s="106"/>
      <c r="E10" s="106"/>
      <c r="F10" s="106"/>
      <c r="G10" s="106"/>
      <c r="H10" s="106"/>
      <c r="I10" s="106"/>
      <c r="J10" s="107"/>
    </row>
    <row r="11" spans="1:16" ht="17.25" customHeight="1" thickBot="1">
      <c r="A11" s="90" t="s">
        <v>13</v>
      </c>
      <c r="B11" s="90"/>
      <c r="C11" s="90"/>
      <c r="D11" s="90"/>
      <c r="E11" s="90"/>
      <c r="F11" s="90"/>
      <c r="G11" s="90"/>
      <c r="H11" s="90"/>
      <c r="I11" s="90"/>
      <c r="J11" s="90"/>
    </row>
    <row r="12" spans="1:16" ht="17.25" customHeight="1">
      <c r="A12" s="41"/>
      <c r="B12" s="95" t="s">
        <v>14</v>
      </c>
      <c r="C12" s="95"/>
      <c r="D12" s="95"/>
      <c r="E12" s="95"/>
      <c r="F12" s="95"/>
      <c r="G12" s="95"/>
      <c r="H12" s="95"/>
      <c r="I12" s="95"/>
      <c r="J12" s="95"/>
      <c r="K12" s="76" t="s">
        <v>15</v>
      </c>
      <c r="L12" s="77"/>
      <c r="M12" s="78"/>
    </row>
    <row r="13" spans="1:16" ht="20.25" customHeight="1" thickBot="1">
      <c r="B13" s="96" t="s">
        <v>16</v>
      </c>
      <c r="C13" s="97"/>
      <c r="D13" s="97"/>
      <c r="E13" s="97"/>
      <c r="F13" s="97"/>
      <c r="G13" s="96"/>
      <c r="H13" s="96"/>
      <c r="I13" s="96"/>
      <c r="J13" s="98"/>
      <c r="K13" s="79"/>
      <c r="L13" s="80"/>
      <c r="M13" s="81"/>
    </row>
    <row r="14" spans="1:16" ht="78" customHeight="1">
      <c r="B14" s="8" t="s">
        <v>17</v>
      </c>
      <c r="C14" s="14" t="s">
        <v>18</v>
      </c>
      <c r="D14" s="19" t="s">
        <v>19</v>
      </c>
      <c r="E14" s="7" t="s">
        <v>20</v>
      </c>
      <c r="F14" s="13" t="s">
        <v>21</v>
      </c>
      <c r="G14" s="22" t="s">
        <v>22</v>
      </c>
      <c r="H14" s="2" t="s">
        <v>23</v>
      </c>
      <c r="I14" s="82" t="s">
        <v>24</v>
      </c>
      <c r="J14" s="83"/>
      <c r="K14" s="32" t="s">
        <v>25</v>
      </c>
      <c r="L14" s="33" t="s">
        <v>26</v>
      </c>
      <c r="M14" s="34" t="s">
        <v>27</v>
      </c>
      <c r="N14" s="28" t="s">
        <v>22</v>
      </c>
      <c r="O14" s="7" t="s">
        <v>23</v>
      </c>
      <c r="P14" s="13" t="s">
        <v>24</v>
      </c>
    </row>
    <row r="15" spans="1:16">
      <c r="B15" s="9" t="s">
        <v>28</v>
      </c>
      <c r="C15" s="10"/>
      <c r="D15" s="18"/>
      <c r="E15" s="5"/>
      <c r="F15" s="24"/>
      <c r="G15" s="20"/>
      <c r="H15" s="5"/>
      <c r="I15" s="86"/>
      <c r="J15" s="87"/>
      <c r="K15" s="43"/>
      <c r="L15" s="44"/>
      <c r="M15" s="44"/>
      <c r="N15" s="42"/>
      <c r="O15" s="5"/>
      <c r="P15" s="29"/>
    </row>
    <row r="16" spans="1:16">
      <c r="B16" s="11" t="s">
        <v>29</v>
      </c>
      <c r="C16" s="47">
        <v>10000</v>
      </c>
      <c r="D16" s="48"/>
      <c r="E16" s="49">
        <v>5000</v>
      </c>
      <c r="F16" s="50">
        <v>35000</v>
      </c>
      <c r="G16" s="51">
        <f>C16+E16+F16</f>
        <v>50000</v>
      </c>
      <c r="H16" s="45">
        <f>IF(G16=0,"-",C16/G16)</f>
        <v>0.2</v>
      </c>
      <c r="I16" s="84"/>
      <c r="J16" s="85"/>
      <c r="K16" s="35"/>
      <c r="L16" s="36"/>
      <c r="M16" s="36"/>
      <c r="N16" s="51">
        <f>SUM(K16:M16)</f>
        <v>0</v>
      </c>
      <c r="O16" s="37" t="str">
        <f>IF(N16=0,"-",K16/N16)</f>
        <v>-</v>
      </c>
      <c r="P16" s="52"/>
    </row>
    <row r="17" spans="1:16">
      <c r="B17" s="11" t="s">
        <v>30</v>
      </c>
      <c r="C17" s="47">
        <v>2500</v>
      </c>
      <c r="D17" s="48"/>
      <c r="E17" s="49">
        <v>1250</v>
      </c>
      <c r="F17" s="50">
        <v>8750</v>
      </c>
      <c r="G17" s="51">
        <f>C17+E17+F17</f>
        <v>12500</v>
      </c>
      <c r="H17" s="45">
        <f>IF(G17=0,"-",C17/G17)</f>
        <v>0.2</v>
      </c>
      <c r="I17" s="45">
        <f>IF(C16=0,"-",C17/C16)</f>
        <v>0.25</v>
      </c>
      <c r="J17" s="46" t="s">
        <v>31</v>
      </c>
      <c r="K17" s="35"/>
      <c r="L17" s="36"/>
      <c r="M17" s="36"/>
      <c r="N17" s="51">
        <f>SUM(K17:M17)</f>
        <v>0</v>
      </c>
      <c r="O17" s="37" t="str">
        <f>IF(N17=0,"-",K17/N17)</f>
        <v>-</v>
      </c>
      <c r="P17" s="38" t="str">
        <f>IF(K16=0,"-",K17/K16)</f>
        <v>-</v>
      </c>
    </row>
    <row r="18" spans="1:16">
      <c r="B18" s="9" t="s">
        <v>32</v>
      </c>
      <c r="C18" s="53"/>
      <c r="D18" s="54"/>
      <c r="E18" s="55"/>
      <c r="F18" s="56"/>
      <c r="G18" s="54"/>
      <c r="H18" s="57"/>
      <c r="I18" s="88" t="str">
        <f>IF(C16=0,"ok",IF(I17&gt;0.3,"Error","ok"))</f>
        <v>ok</v>
      </c>
      <c r="J18" s="89"/>
      <c r="K18" s="43"/>
      <c r="L18" s="44"/>
      <c r="M18" s="44"/>
      <c r="N18" s="54"/>
      <c r="O18" s="57"/>
      <c r="P18" s="39" t="str">
        <f>IF(K16=0,"ok",IF(P17&gt;0.3,"Error","ok"))</f>
        <v>ok</v>
      </c>
    </row>
    <row r="19" spans="1:16">
      <c r="B19" s="11" t="s">
        <v>33</v>
      </c>
      <c r="C19" s="47">
        <v>3000</v>
      </c>
      <c r="D19" s="48"/>
      <c r="E19" s="49">
        <v>500</v>
      </c>
      <c r="F19" s="50"/>
      <c r="G19" s="51">
        <f t="shared" ref="G19:G27" si="0">C19+E19+F19</f>
        <v>3500</v>
      </c>
      <c r="H19" s="45">
        <f t="shared" ref="H19:H28" si="1">IF(G19=0,"-",C19/G19)</f>
        <v>0.8571428571428571</v>
      </c>
      <c r="I19" s="64"/>
      <c r="J19" s="65"/>
      <c r="K19" s="35"/>
      <c r="L19" s="36"/>
      <c r="M19" s="36"/>
      <c r="N19" s="51">
        <f t="shared" ref="N19:N28" si="2">SUM(K19:M19)</f>
        <v>0</v>
      </c>
      <c r="O19" s="37" t="str">
        <f t="shared" ref="O19:O28" si="3">IF(N19=0,"-",K19/N19)</f>
        <v>-</v>
      </c>
      <c r="P19" s="52"/>
    </row>
    <row r="20" spans="1:16">
      <c r="B20" s="11" t="s">
        <v>34</v>
      </c>
      <c r="C20" s="47">
        <v>2800</v>
      </c>
      <c r="D20" s="48"/>
      <c r="E20" s="49">
        <v>500</v>
      </c>
      <c r="F20" s="50"/>
      <c r="G20" s="51">
        <f>C20+E20+F20</f>
        <v>3300</v>
      </c>
      <c r="H20" s="45">
        <f t="shared" si="1"/>
        <v>0.84848484848484851</v>
      </c>
      <c r="I20" s="64"/>
      <c r="J20" s="65"/>
      <c r="K20" s="35"/>
      <c r="L20" s="36"/>
      <c r="M20" s="36"/>
      <c r="N20" s="51">
        <f t="shared" si="2"/>
        <v>0</v>
      </c>
      <c r="O20" s="37" t="str">
        <f t="shared" si="3"/>
        <v>-</v>
      </c>
      <c r="P20" s="52"/>
    </row>
    <row r="21" spans="1:16">
      <c r="B21" s="11" t="s">
        <v>35</v>
      </c>
      <c r="C21" s="47">
        <v>2600</v>
      </c>
      <c r="D21" s="48"/>
      <c r="E21" s="58"/>
      <c r="F21" s="50"/>
      <c r="G21" s="51">
        <f t="shared" si="0"/>
        <v>2600</v>
      </c>
      <c r="H21" s="45">
        <f t="shared" si="1"/>
        <v>1</v>
      </c>
      <c r="I21" s="64"/>
      <c r="J21" s="65"/>
      <c r="K21" s="35"/>
      <c r="L21" s="36"/>
      <c r="M21" s="36"/>
      <c r="N21" s="51">
        <f t="shared" si="2"/>
        <v>0</v>
      </c>
      <c r="O21" s="37" t="str">
        <f t="shared" si="3"/>
        <v>-</v>
      </c>
      <c r="P21" s="52"/>
    </row>
    <row r="22" spans="1:16">
      <c r="B22" s="11" t="s">
        <v>36</v>
      </c>
      <c r="C22" s="59"/>
      <c r="D22" s="48"/>
      <c r="E22" s="58"/>
      <c r="F22" s="50">
        <v>6000</v>
      </c>
      <c r="G22" s="51">
        <f>C22+E22+F22</f>
        <v>6000</v>
      </c>
      <c r="H22" s="45">
        <f t="shared" si="1"/>
        <v>0</v>
      </c>
      <c r="I22" s="64"/>
      <c r="J22" s="65"/>
      <c r="K22" s="35"/>
      <c r="L22" s="36"/>
      <c r="M22" s="36"/>
      <c r="N22" s="51">
        <f t="shared" si="2"/>
        <v>0</v>
      </c>
      <c r="O22" s="37" t="str">
        <f t="shared" si="3"/>
        <v>-</v>
      </c>
      <c r="P22" s="52"/>
    </row>
    <row r="23" spans="1:16">
      <c r="B23" s="11" t="s">
        <v>37</v>
      </c>
      <c r="C23" s="47">
        <v>600</v>
      </c>
      <c r="D23" s="48"/>
      <c r="E23" s="58"/>
      <c r="F23" s="50">
        <v>600</v>
      </c>
      <c r="G23" s="51">
        <f t="shared" si="0"/>
        <v>1200</v>
      </c>
      <c r="H23" s="45">
        <f t="shared" si="1"/>
        <v>0.5</v>
      </c>
      <c r="I23" s="64"/>
      <c r="J23" s="65"/>
      <c r="K23" s="35"/>
      <c r="L23" s="36"/>
      <c r="M23" s="36"/>
      <c r="N23" s="51">
        <f t="shared" si="2"/>
        <v>0</v>
      </c>
      <c r="O23" s="37" t="str">
        <f t="shared" si="3"/>
        <v>-</v>
      </c>
      <c r="P23" s="52"/>
    </row>
    <row r="24" spans="1:16">
      <c r="B24" s="11" t="s">
        <v>38</v>
      </c>
      <c r="C24" s="47">
        <v>500</v>
      </c>
      <c r="D24" s="48"/>
      <c r="E24" s="49">
        <v>1000</v>
      </c>
      <c r="F24" s="50"/>
      <c r="G24" s="51">
        <f t="shared" si="0"/>
        <v>1500</v>
      </c>
      <c r="H24" s="45">
        <f t="shared" si="1"/>
        <v>0.33333333333333331</v>
      </c>
      <c r="I24" s="64"/>
      <c r="J24" s="65"/>
      <c r="K24" s="35"/>
      <c r="L24" s="36"/>
      <c r="M24" s="36"/>
      <c r="N24" s="51">
        <f t="shared" si="2"/>
        <v>0</v>
      </c>
      <c r="O24" s="37" t="str">
        <f t="shared" si="3"/>
        <v>-</v>
      </c>
      <c r="P24" s="52"/>
    </row>
    <row r="25" spans="1:16">
      <c r="B25" s="11" t="s">
        <v>39</v>
      </c>
      <c r="C25" s="47">
        <v>2000</v>
      </c>
      <c r="D25" s="48"/>
      <c r="E25" s="49">
        <v>250</v>
      </c>
      <c r="F25" s="50"/>
      <c r="G25" s="51">
        <f t="shared" si="0"/>
        <v>2250</v>
      </c>
      <c r="H25" s="45">
        <f t="shared" si="1"/>
        <v>0.88888888888888884</v>
      </c>
      <c r="I25" s="84"/>
      <c r="J25" s="85"/>
      <c r="K25" s="35"/>
      <c r="L25" s="36"/>
      <c r="M25" s="36"/>
      <c r="N25" s="51">
        <f t="shared" si="2"/>
        <v>0</v>
      </c>
      <c r="O25" s="37" t="str">
        <f t="shared" si="3"/>
        <v>-</v>
      </c>
      <c r="P25" s="52"/>
    </row>
    <row r="26" spans="1:16">
      <c r="B26" s="11" t="s">
        <v>40</v>
      </c>
      <c r="C26" s="47">
        <v>1000</v>
      </c>
      <c r="D26" s="48"/>
      <c r="E26" s="60"/>
      <c r="F26" s="50"/>
      <c r="G26" s="51">
        <f t="shared" si="0"/>
        <v>1000</v>
      </c>
      <c r="H26" s="45">
        <f t="shared" si="1"/>
        <v>1</v>
      </c>
      <c r="I26" s="45">
        <f>IF(C16=0,"-",C26/C16)</f>
        <v>0.1</v>
      </c>
      <c r="J26" s="46" t="s">
        <v>41</v>
      </c>
      <c r="K26" s="35"/>
      <c r="L26" s="36"/>
      <c r="M26" s="36"/>
      <c r="N26" s="51">
        <f t="shared" si="2"/>
        <v>0</v>
      </c>
      <c r="O26" s="37" t="str">
        <f t="shared" si="3"/>
        <v>-</v>
      </c>
      <c r="P26" s="38" t="str">
        <f>IF(K26=0,"-",K26/K16)</f>
        <v>-</v>
      </c>
    </row>
    <row r="27" spans="1:16">
      <c r="B27" s="11" t="s">
        <v>42</v>
      </c>
      <c r="C27" s="59"/>
      <c r="D27" s="48"/>
      <c r="E27" s="60"/>
      <c r="F27" s="50">
        <v>1000</v>
      </c>
      <c r="G27" s="51">
        <f t="shared" si="0"/>
        <v>1000</v>
      </c>
      <c r="H27" s="45">
        <f t="shared" si="1"/>
        <v>0</v>
      </c>
      <c r="I27" s="88" t="str">
        <f>IF(C16=0,"ok",IF(I26&gt;0.1,"Error","ok"))</f>
        <v>ok</v>
      </c>
      <c r="J27" s="89"/>
      <c r="K27" s="35"/>
      <c r="L27" s="36"/>
      <c r="M27" s="36"/>
      <c r="N27" s="51">
        <f t="shared" si="2"/>
        <v>0</v>
      </c>
      <c r="O27" s="37" t="str">
        <f t="shared" si="3"/>
        <v>-</v>
      </c>
      <c r="P27" s="39" t="str">
        <f>IF(K26=0,"ok",IF(P26&gt;0.1,"Error","ok"))</f>
        <v>ok</v>
      </c>
    </row>
    <row r="28" spans="1:16" ht="23.25" customHeight="1" thickBot="1">
      <c r="B28" s="8" t="s">
        <v>43</v>
      </c>
      <c r="C28" s="25">
        <f>SUM(C16:C27)</f>
        <v>25000</v>
      </c>
      <c r="D28" s="26">
        <f>SUM(D16:D27)</f>
        <v>0</v>
      </c>
      <c r="E28" s="26">
        <f>SUM(E16:E27)</f>
        <v>8500</v>
      </c>
      <c r="F28" s="27">
        <f>SUM(F16:F27)</f>
        <v>51350</v>
      </c>
      <c r="G28" s="12">
        <f>SUM(G16:G27)</f>
        <v>84850</v>
      </c>
      <c r="H28" s="45">
        <f t="shared" si="1"/>
        <v>0.2946375957572186</v>
      </c>
      <c r="I28" s="64"/>
      <c r="J28" s="65"/>
      <c r="K28" s="30">
        <f>SUM(K15:K27)</f>
        <v>0</v>
      </c>
      <c r="L28" s="31">
        <f>SUM(L15:L27)</f>
        <v>0</v>
      </c>
      <c r="M28" s="31">
        <f>SUM(M15:M27)</f>
        <v>0</v>
      </c>
      <c r="N28" s="61">
        <f t="shared" si="2"/>
        <v>0</v>
      </c>
      <c r="O28" s="40" t="str">
        <f t="shared" si="3"/>
        <v>-</v>
      </c>
      <c r="P28" s="62"/>
    </row>
    <row r="29" spans="1:16" ht="23.25" customHeight="1" thickBot="1">
      <c r="B29" s="4"/>
      <c r="C29" s="6"/>
      <c r="D29" s="6"/>
      <c r="E29" s="23"/>
      <c r="F29" s="23"/>
      <c r="G29" s="6"/>
    </row>
    <row r="30" spans="1:16" ht="22.5" customHeight="1">
      <c r="A30" s="67" t="s">
        <v>44</v>
      </c>
      <c r="B30" s="68"/>
      <c r="C30" s="68"/>
      <c r="D30" s="68"/>
      <c r="E30" s="68"/>
      <c r="F30" s="68"/>
      <c r="G30" s="68"/>
      <c r="H30" s="68"/>
      <c r="I30" s="68"/>
      <c r="J30" s="69"/>
    </row>
    <row r="31" spans="1:16" ht="22.5" customHeight="1">
      <c r="A31" s="70" t="s">
        <v>45</v>
      </c>
      <c r="B31" s="71"/>
      <c r="C31" s="71"/>
      <c r="D31" s="71"/>
      <c r="E31" s="71"/>
      <c r="F31" s="71"/>
      <c r="G31" s="71"/>
      <c r="H31" s="71"/>
      <c r="I31" s="71"/>
      <c r="J31" s="72"/>
    </row>
    <row r="32" spans="1:16" ht="22.5" customHeight="1" thickBot="1">
      <c r="A32" s="73" t="s">
        <v>46</v>
      </c>
      <c r="B32" s="74"/>
      <c r="C32" s="74"/>
      <c r="D32" s="74"/>
      <c r="E32" s="74"/>
      <c r="F32" s="74"/>
      <c r="G32" s="74"/>
      <c r="H32" s="74"/>
      <c r="I32" s="74"/>
      <c r="J32" s="75"/>
    </row>
    <row r="33" spans="2:10" ht="22.5" customHeight="1">
      <c r="B33" s="3"/>
      <c r="C33" s="3"/>
      <c r="D33" s="3"/>
      <c r="E33" s="3"/>
      <c r="F33" s="3"/>
      <c r="G33" s="3"/>
    </row>
    <row r="34" spans="2:10" ht="19.5">
      <c r="B34" s="92" t="s">
        <v>47</v>
      </c>
      <c r="C34" s="92"/>
      <c r="D34" s="92"/>
      <c r="E34" s="92"/>
      <c r="F34" s="92"/>
      <c r="G34" s="92"/>
      <c r="H34" s="92"/>
      <c r="I34" s="92"/>
      <c r="J34" s="92"/>
    </row>
    <row r="35" spans="2:10" ht="88.5" customHeight="1">
      <c r="B35" s="63" t="s">
        <v>48</v>
      </c>
      <c r="C35" s="63"/>
      <c r="D35" s="63"/>
      <c r="E35" s="63"/>
      <c r="F35" s="63"/>
      <c r="G35" s="63"/>
      <c r="H35" s="63"/>
      <c r="I35" s="63"/>
      <c r="J35" s="63"/>
    </row>
    <row r="36" spans="2:10" ht="19.5">
      <c r="B36" s="66" t="s">
        <v>49</v>
      </c>
      <c r="C36" s="66"/>
      <c r="D36" s="66"/>
      <c r="E36" s="66"/>
      <c r="F36" s="66"/>
      <c r="G36" s="66"/>
      <c r="H36" s="66"/>
      <c r="I36" s="66"/>
      <c r="J36" s="66"/>
    </row>
    <row r="37" spans="2:10" ht="41.25" customHeight="1">
      <c r="B37" s="63" t="s">
        <v>50</v>
      </c>
      <c r="C37" s="63"/>
      <c r="D37" s="63"/>
      <c r="E37" s="63"/>
      <c r="F37" s="63"/>
      <c r="G37" s="63"/>
      <c r="H37" s="63"/>
      <c r="I37" s="63"/>
      <c r="J37" s="63"/>
    </row>
    <row r="38" spans="2:10" ht="19.5">
      <c r="B38" s="66" t="s">
        <v>51</v>
      </c>
      <c r="C38" s="66"/>
      <c r="D38" s="66"/>
      <c r="E38" s="66"/>
      <c r="F38" s="66"/>
      <c r="G38" s="66"/>
      <c r="H38" s="66"/>
      <c r="I38" s="66"/>
      <c r="J38" s="66"/>
    </row>
    <row r="39" spans="2:10" ht="39.75" customHeight="1">
      <c r="B39" s="63" t="s">
        <v>52</v>
      </c>
      <c r="C39" s="63"/>
      <c r="D39" s="63"/>
      <c r="E39" s="63"/>
      <c r="F39" s="63"/>
      <c r="G39" s="63"/>
      <c r="H39" s="63"/>
      <c r="I39" s="63"/>
      <c r="J39" s="63"/>
    </row>
    <row r="40" spans="2:10" ht="24" customHeight="1">
      <c r="B40" s="63" t="s">
        <v>53</v>
      </c>
      <c r="C40" s="63"/>
      <c r="D40" s="63"/>
      <c r="E40" s="63"/>
      <c r="F40" s="63"/>
      <c r="G40" s="63"/>
      <c r="H40" s="63"/>
      <c r="I40" s="63"/>
      <c r="J40" s="63"/>
    </row>
    <row r="41" spans="2:10" ht="36.75" customHeight="1">
      <c r="B41" s="63" t="s">
        <v>54</v>
      </c>
      <c r="C41" s="63"/>
      <c r="D41" s="63"/>
      <c r="E41" s="63"/>
      <c r="F41" s="63"/>
      <c r="G41" s="63"/>
      <c r="H41" s="63"/>
      <c r="I41" s="63"/>
      <c r="J41" s="63"/>
    </row>
  </sheetData>
  <sheetProtection selectLockedCells="1"/>
  <protectedRanges>
    <protectedRange sqref="D14:H27 N14:O28" name="Range1"/>
  </protectedRanges>
  <mergeCells count="38">
    <mergeCell ref="B1:J1"/>
    <mergeCell ref="B2:J2"/>
    <mergeCell ref="B34:J34"/>
    <mergeCell ref="B35:J35"/>
    <mergeCell ref="B3:J3"/>
    <mergeCell ref="B4:J4"/>
    <mergeCell ref="B5:J5"/>
    <mergeCell ref="B6:J6"/>
    <mergeCell ref="A11:J11"/>
    <mergeCell ref="B12:J12"/>
    <mergeCell ref="B13:J13"/>
    <mergeCell ref="C7:J7"/>
    <mergeCell ref="C8:J8"/>
    <mergeCell ref="C9:J9"/>
    <mergeCell ref="C10:J10"/>
    <mergeCell ref="I22:J22"/>
    <mergeCell ref="K12:M13"/>
    <mergeCell ref="I14:J14"/>
    <mergeCell ref="I24:J24"/>
    <mergeCell ref="I25:J25"/>
    <mergeCell ref="I28:J28"/>
    <mergeCell ref="I16:J16"/>
    <mergeCell ref="I15:J15"/>
    <mergeCell ref="I18:J18"/>
    <mergeCell ref="I27:J27"/>
    <mergeCell ref="I19:J19"/>
    <mergeCell ref="I20:J20"/>
    <mergeCell ref="I21:J21"/>
    <mergeCell ref="B41:J41"/>
    <mergeCell ref="I23:J23"/>
    <mergeCell ref="B37:J37"/>
    <mergeCell ref="B38:J38"/>
    <mergeCell ref="B39:J39"/>
    <mergeCell ref="B40:J40"/>
    <mergeCell ref="B36:J36"/>
    <mergeCell ref="A30:J30"/>
    <mergeCell ref="A31:J31"/>
    <mergeCell ref="A32:J32"/>
  </mergeCells>
  <pageMargins left="0" right="0" top="0" bottom="0" header="0" footer="0"/>
  <pageSetup scale="65" orientation="landscape" r:id="rId1"/>
  <ignoredErrors>
    <ignoredError sqref="G19 G17 G21 G23:G27"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987325425454B409757D0DF1891CE46" ma:contentTypeVersion="19" ma:contentTypeDescription="Create a new document." ma:contentTypeScope="" ma:versionID="7d0aec0ff0d85dce91233b6f6f22a2a9">
  <xsd:schema xmlns:xsd="http://www.w3.org/2001/XMLSchema" xmlns:xs="http://www.w3.org/2001/XMLSchema" xmlns:p="http://schemas.microsoft.com/office/2006/metadata/properties" xmlns:ns2="4e89d124-173e-4a50-a75e-de1e86399de7" xmlns:ns3="18a6379e-ca74-4112-b47d-4bfa57946a3f" targetNamespace="http://schemas.microsoft.com/office/2006/metadata/properties" ma:root="true" ma:fieldsID="288ca25d75af0dc099b63fba2856a186" ns2:_="" ns3:_="">
    <xsd:import namespace="4e89d124-173e-4a50-a75e-de1e86399de7"/>
    <xsd:import namespace="18a6379e-ca74-4112-b47d-4bfa57946a3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OCR"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89d124-173e-4a50-a75e-de1e86399d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fd2f9d7-cd98-4f9c-88c3-76afbd3bd7d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a6379e-ca74-4112-b47d-4bfa57946a3f"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b81a2766-5c3f-4a15-b9ce-2d68d6fe72be}" ma:internalName="TaxCatchAll" ma:showField="CatchAllData" ma:web="18a6379e-ca74-4112-b47d-4bfa57946a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8a6379e-ca74-4112-b47d-4bfa57946a3f" xsi:nil="true"/>
    <lcf76f155ced4ddcb4097134ff3c332f xmlns="4e89d124-173e-4a50-a75e-de1e86399de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E443F43-B755-48DB-ABD3-2EDBBF638311}"/>
</file>

<file path=customXml/itemProps2.xml><?xml version="1.0" encoding="utf-8"?>
<ds:datastoreItem xmlns:ds="http://schemas.openxmlformats.org/officeDocument/2006/customXml" ds:itemID="{2B2734D2-C607-4AF0-8E16-F599D9E5EA6D}"/>
</file>

<file path=customXml/itemProps3.xml><?xml version="1.0" encoding="utf-8"?>
<ds:datastoreItem xmlns:ds="http://schemas.openxmlformats.org/officeDocument/2006/customXml" ds:itemID="{6330F81B-7113-4008-B51A-C237979ECF4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Cassy Swanson</dc:creator>
  <cp:keywords/>
  <dc:description/>
  <cp:lastModifiedBy/>
  <cp:revision/>
  <dcterms:created xsi:type="dcterms:W3CDTF">2017-05-23T16:14:08Z</dcterms:created>
  <dcterms:modified xsi:type="dcterms:W3CDTF">2024-11-21T14:56:03Z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0x010100F987325425454B409757D0DF1891CE46</vt:lpwstr>
  </property>
  <property fmtid="{D5CDD505-2E9C-101B-9397-08002B2CF9AE}" pid="3" name="xd_Signature">
    <vt:bool>false</vt:bool>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MediaServiceImageTags">
    <vt:lpwstr/>
  </property>
</Properties>
</file>